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jmdelta.just.sise/dhs/webdav/0d96af1478e2b8a1575dae27b505445005383ca3/47203312733/77af8dd4-0ef1-469f-8e12-79aa8f470f4b/"/>
    </mc:Choice>
  </mc:AlternateContent>
  <xr:revisionPtr revIDLastSave="0" documentId="13_ncr:40000001_{B82C56E5-8F32-446B-805F-9E7C3C12FEAC}" xr6:coauthVersionLast="47" xr6:coauthVersionMax="47" xr10:uidLastSave="{00000000-0000-0000-0000-000000000000}"/>
  <bookViews>
    <workbookView xWindow="28680" yWindow="4620" windowWidth="29040" windowHeight="17520" tabRatio="959" xr2:uid="{00000000-000D-0000-FFFF-FFFF00000000}"/>
  </bookViews>
  <sheets>
    <sheet name="Lisa 1." sheetId="27" r:id="rId1"/>
  </sheets>
  <externalReferences>
    <externalReference r:id="rId2"/>
  </externalReferences>
  <definedNames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2" i="27" l="1"/>
  <c r="E20" i="27"/>
  <c r="E13" i="27"/>
</calcChain>
</file>

<file path=xl/sharedStrings.xml><?xml version="1.0" encoding="utf-8"?>
<sst xmlns="http://schemas.openxmlformats.org/spreadsheetml/2006/main" count="191" uniqueCount="84">
  <si>
    <t>Investeeringud</t>
  </si>
  <si>
    <t>Justiits- ja Digiministeerium</t>
  </si>
  <si>
    <t>Käibemaks</t>
  </si>
  <si>
    <t>TULUD</t>
  </si>
  <si>
    <t>Õigusriigi ja õigusloome kvaliteedi tagamine</t>
  </si>
  <si>
    <t>Konkurentsivõimelise ärikeskkonna tagamine</t>
  </si>
  <si>
    <t>Muud kulud</t>
  </si>
  <si>
    <t>Kriminaalpoliitika kujundamine ja elluviimine, sh ennetus</t>
  </si>
  <si>
    <t>Karistuste täideviimise korraldamine</t>
  </si>
  <si>
    <t>Õigusemõistmise ja õigusteenuste tagamine</t>
  </si>
  <si>
    <t>Tulemusvaldkond: Digiühiskond</t>
  </si>
  <si>
    <t>Personaalse riigi ja kasutajakesksete teenuste arendamine</t>
  </si>
  <si>
    <t>Andmepõhise ühiskonna arendamine</t>
  </si>
  <si>
    <t>Digiriigi teenuste ja platvormide tagamine</t>
  </si>
  <si>
    <t>Digiriigi arengu juhtimine ja koordineerimine</t>
  </si>
  <si>
    <t>Riikliku küberturvalisuse tagamine</t>
  </si>
  <si>
    <t>Sidevaldkonna õigusruumi tagamine</t>
  </si>
  <si>
    <t>INVESTEERINGUD</t>
  </si>
  <si>
    <t>Eelarve liik</t>
  </si>
  <si>
    <t>IN002000</t>
  </si>
  <si>
    <t>SE000028</t>
  </si>
  <si>
    <t>SE000003</t>
  </si>
  <si>
    <t>IN030992</t>
  </si>
  <si>
    <t>SE030002</t>
  </si>
  <si>
    <t>IN030091</t>
  </si>
  <si>
    <t>Eelarve konto</t>
  </si>
  <si>
    <t>Objekt</t>
  </si>
  <si>
    <t>KULUD*</t>
  </si>
  <si>
    <t>sh piirmääraga vahendid</t>
  </si>
  <si>
    <t>Toetused</t>
  </si>
  <si>
    <t>sh investeeringute käibemaks</t>
  </si>
  <si>
    <t>2026. a käskkirja nr</t>
  </si>
  <si>
    <t>Välistoetus ning sellest sõltuvad vahendid</t>
  </si>
  <si>
    <t>Selgitused</t>
  </si>
  <si>
    <t>Tulemusvaldkond: õigusriik</t>
  </si>
  <si>
    <t>Programm: Usaldusväärse ja tulemusliku õigusruumi programm</t>
  </si>
  <si>
    <t xml:space="preserve">Kriminaalpoliitika kujundamine ja elluviimine, sh ennetus </t>
  </si>
  <si>
    <t>Programm: Digiühiskonna programm</t>
  </si>
  <si>
    <t>Digiriigi alusbaasi kindlustamine</t>
  </si>
  <si>
    <t>Sidevaldkonna regulatiivse keskkonna tagamine</t>
  </si>
  <si>
    <t>Sotsiaaltoetused, sh</t>
  </si>
  <si>
    <t>Sihtotstarbelised toetused, sh</t>
  </si>
  <si>
    <t>SIM-st JUDM-i 2026 ja 2027 (RIKSile õiges keeles lühisõnumi edastamise halduskulu).</t>
  </si>
  <si>
    <t>TA vahendite aastatevaheline ümbertõstmine</t>
  </si>
  <si>
    <t>IT investeeringu toetus, sh</t>
  </si>
  <si>
    <t>Õigusabi ja Advokatuuri poolt avalik-õiguslike ülesannete täitmine</t>
  </si>
  <si>
    <r>
      <t>PR_2:</t>
    </r>
    <r>
      <rPr>
        <sz val="8"/>
        <rFont val="Calibri"/>
        <family val="2"/>
        <charset val="186"/>
      </rPr>
      <t xml:space="preserve"> KRAPSiga lisandudnud summad. </t>
    </r>
    <r>
      <rPr>
        <b/>
        <sz val="8"/>
        <rFont val="Calibri"/>
        <family val="2"/>
        <charset val="186"/>
      </rPr>
      <t>I etapp 2028 ja 2029</t>
    </r>
    <r>
      <rPr>
        <sz val="8"/>
        <rFont val="Calibri"/>
        <family val="2"/>
        <charset val="186"/>
      </rPr>
      <t>: TA nõunike palgafond 100 000.</t>
    </r>
  </si>
  <si>
    <t>Kindlaksmääratud tööjõukulud, sh</t>
  </si>
  <si>
    <t>Rahastamiskava: JDM-st RAM-i püsiv muudatus (ühisosakonna töötasu)</t>
  </si>
  <si>
    <t>I etapp: IT arendused püsiv rahastus</t>
  </si>
  <si>
    <t>Majandamiskulud, sh</t>
  </si>
  <si>
    <t>P_2: RKAS baaskomponet ja RTK hangeteks 70 000</t>
  </si>
  <si>
    <r>
      <t>P_2: RKAS baaskomponet ja RTK hangeteks 70 000.</t>
    </r>
    <r>
      <rPr>
        <b/>
        <sz val="10"/>
        <color rgb="FF000000"/>
        <rFont val="Calibri"/>
        <family val="2"/>
        <charset val="186"/>
      </rPr>
      <t xml:space="preserve"> I etapp 2026</t>
    </r>
    <r>
      <rPr>
        <sz val="10"/>
        <color rgb="FF000000"/>
        <rFont val="Calibri"/>
        <family val="2"/>
      </rPr>
      <t>: trahvikompensatsiooni ja kärpe vahe.</t>
    </r>
  </si>
  <si>
    <t>P_2: RKAS baaskomponet ja RTK hangeteks 70 000; TA vahendite aastatevaheline ümbertõstmine</t>
  </si>
  <si>
    <t>P_2: RKAS baaskomponet ja RTK hangeteks 70 000. I etapp: IT arendused püsiv rahastus</t>
  </si>
  <si>
    <t>RKAS, sh</t>
  </si>
  <si>
    <t>IT-investeeringud</t>
  </si>
  <si>
    <r>
      <t>I etapp:</t>
    </r>
    <r>
      <rPr>
        <sz val="10"/>
        <rFont val="Calibri"/>
        <family val="2"/>
      </rPr>
      <t xml:space="preserve"> JV digitaliseerimine + IT arendused püsiv</t>
    </r>
  </si>
  <si>
    <t>Välistoetuse riigieelarveline kaasfinantseerimine toetuse vahendamisel</t>
  </si>
  <si>
    <t>Pr_2: Toetuse S1JRF-RT21-01212 eelarve vähendamine</t>
  </si>
  <si>
    <t>Toetused, sh</t>
  </si>
  <si>
    <t>Välisvahendite parandused</t>
  </si>
  <si>
    <t>Pr_2: 5J10-NO21-05312ENNET. II etapp: 9J10-MU00-USAPREVENT; III etapp: 9J10-MU00-USAPREVENT.</t>
  </si>
  <si>
    <t>PR_02: 5J10-NO21-02113CYBER</t>
  </si>
  <si>
    <t>  Vahendatud välistoetus ja sellest sõltuvad kulud</t>
  </si>
  <si>
    <t>Investeeringutoetused, sh</t>
  </si>
  <si>
    <r>
      <t>I etapp</t>
    </r>
    <r>
      <rPr>
        <sz val="10"/>
        <rFont val="Calibri"/>
        <family val="2"/>
        <charset val="186"/>
      </rPr>
      <t>: S1JRF-RT21-01511 vähendus</t>
    </r>
  </si>
  <si>
    <t>Justiits- ja Digiministeeriumi 2026. aasta eelarve</t>
  </si>
  <si>
    <t>Arvestuslikud ja piirmääraga vahendid</t>
  </si>
  <si>
    <t>2026. a kinnitatud eelarve</t>
  </si>
  <si>
    <t>Lisa 1</t>
  </si>
  <si>
    <t>Liikmemaksud</t>
  </si>
  <si>
    <t>Tööjõukulud, sh</t>
  </si>
  <si>
    <t>* Kuludes ei sisaldu amortisatsioon (mitterahaline kulu)</t>
  </si>
  <si>
    <t>Kohtute reserv</t>
  </si>
  <si>
    <t>KULUD</t>
  </si>
  <si>
    <t>Programmi tegevus: Õigusemõistmise ja õigusteenuste tagamine</t>
  </si>
  <si>
    <t>käibemaks</t>
  </si>
  <si>
    <t xml:space="preserve">Tööjõukulud </t>
  </si>
  <si>
    <t>Majandamiskulud</t>
  </si>
  <si>
    <t>Vanglate reserv</t>
  </si>
  <si>
    <t>Programmi tegevus: Karistuste täideviimise korraldamine</t>
  </si>
  <si>
    <t>Tööjõukulud</t>
  </si>
  <si>
    <t>Tegevuskulud, v.a tööjõukulud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</si>
</sst>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0"/>
      <name val="Aptos Narrow"/>
      <family val="2"/>
      <charset val="186"/>
      <scheme val="minor"/>
    </font>
    <font>
      <sz val="10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i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13"/>
      <color rgb="FF000000"/>
      <name val="Calibri"/>
      <family val="2"/>
      <charset val="186"/>
    </font>
    <font>
      <b/>
      <sz val="14"/>
      <color rgb="FF000000"/>
      <name val="Calibri"/>
      <family val="2"/>
      <charset val="186"/>
    </font>
    <font>
      <sz val="10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0"/>
      <color rgb="FFA5A5A5"/>
      <name val="Calibri"/>
      <family val="2"/>
      <charset val="186"/>
    </font>
    <font>
      <b/>
      <sz val="10"/>
      <color rgb="FFA5A5A5"/>
      <name val="Calibri"/>
      <family val="2"/>
      <charset val="186"/>
    </font>
    <font>
      <sz val="10"/>
      <name val="Calibri"/>
      <family val="2"/>
      <charset val="186"/>
    </font>
    <font>
      <b/>
      <sz val="12"/>
      <name val="Calibri"/>
      <family val="2"/>
      <charset val="186"/>
    </font>
    <font>
      <sz val="10"/>
      <color rgb="FFA5A5A5"/>
      <name val="Calibri"/>
      <family val="2"/>
    </font>
    <font>
      <i/>
      <sz val="10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i/>
      <sz val="11"/>
      <name val="Calibri"/>
      <family val="2"/>
      <charset val="186"/>
    </font>
    <font>
      <b/>
      <sz val="11"/>
      <name val="Calibri"/>
      <family val="2"/>
      <charset val="186"/>
    </font>
    <font>
      <i/>
      <sz val="8"/>
      <name val="Calibri"/>
      <family val="2"/>
      <charset val="186"/>
    </font>
    <font>
      <sz val="8"/>
      <name val="Calibri"/>
      <family val="2"/>
      <charset val="186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rgb="FFA5A5A5"/>
      <name val="Calibri"/>
      <family val="2"/>
    </font>
    <font>
      <b/>
      <i/>
      <sz val="10"/>
      <color rgb="FFFF0000"/>
      <name val="Calibri"/>
      <family val="2"/>
      <charset val="186"/>
    </font>
    <font>
      <sz val="11"/>
      <name val="Calibri"/>
      <family val="2"/>
      <charset val="186"/>
    </font>
    <font>
      <b/>
      <sz val="8"/>
      <name val="Calibri"/>
      <family val="2"/>
      <charset val="186"/>
    </font>
    <font>
      <sz val="11"/>
      <color rgb="FF000000"/>
      <name val="Calibri"/>
      <family val="2"/>
    </font>
    <font>
      <b/>
      <sz val="1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  <charset val="186"/>
    </font>
    <font>
      <u/>
      <sz val="8"/>
      <color rgb="FF000000"/>
      <name val="Calibri"/>
      <family val="2"/>
      <charset val="186"/>
    </font>
    <font>
      <i/>
      <sz val="10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b/>
      <u/>
      <sz val="10"/>
      <color rgb="FF000000"/>
      <name val="Calibri"/>
      <family val="2"/>
      <charset val="186"/>
    </font>
    <font>
      <sz val="11"/>
      <color rgb="FFFF0000"/>
      <name val="Aptos Narrow"/>
      <family val="2"/>
      <scheme val="minor"/>
    </font>
    <font>
      <i/>
      <sz val="10"/>
      <color theme="1"/>
      <name val="Aptos Narrow"/>
      <family val="2"/>
      <charset val="186"/>
      <scheme val="minor"/>
    </font>
    <font>
      <sz val="10"/>
      <color theme="1"/>
      <name val="Calibri"/>
      <family val="2"/>
      <charset val="186"/>
    </font>
    <font>
      <b/>
      <sz val="10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3"/>
      <name val="Aptos Narrow"/>
      <family val="2"/>
      <charset val="186"/>
      <scheme val="minor"/>
    </font>
    <font>
      <i/>
      <sz val="10"/>
      <name val="Aptos Narrow"/>
      <family val="2"/>
      <charset val="186"/>
      <scheme val="minor"/>
    </font>
    <font>
      <b/>
      <sz val="12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b/>
      <u/>
      <sz val="10"/>
      <name val="Aptos Narrow"/>
      <family val="2"/>
      <charset val="186"/>
      <scheme val="minor"/>
    </font>
    <font>
      <b/>
      <sz val="10"/>
      <name val="Aptos Narrow"/>
      <family val="2"/>
      <charset val="186"/>
      <scheme val="minor"/>
    </font>
    <font>
      <b/>
      <sz val="9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b/>
      <sz val="10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43">
    <xf numFmtId="0" fontId="0" fillId="0" borderId="0" xfId="0"/>
    <xf numFmtId="3" fontId="4" fillId="0" borderId="0" xfId="1" applyNumberFormat="1" applyFont="1" applyAlignment="1">
      <alignment horizontal="right"/>
    </xf>
    <xf numFmtId="3" fontId="5" fillId="0" borderId="0" xfId="1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 wrapText="1"/>
    </xf>
    <xf numFmtId="3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4" borderId="0" xfId="0" applyFont="1" applyFill="1"/>
    <xf numFmtId="0" fontId="10" fillId="4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left"/>
    </xf>
    <xf numFmtId="0" fontId="8" fillId="0" borderId="0" xfId="0" applyFont="1" applyAlignment="1">
      <alignment horizontal="left" indent="1"/>
    </xf>
    <xf numFmtId="0" fontId="17" fillId="0" borderId="0" xfId="0" applyFo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9" fillId="4" borderId="0" xfId="0" applyFont="1" applyFill="1"/>
    <xf numFmtId="0" fontId="19" fillId="4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3" fontId="8" fillId="0" borderId="0" xfId="0" applyNumberFormat="1" applyFont="1"/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 indent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indent="3"/>
    </xf>
    <xf numFmtId="0" fontId="25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27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8" fillId="0" borderId="0" xfId="0" applyFont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indent="3"/>
    </xf>
    <xf numFmtId="0" fontId="21" fillId="0" borderId="0" xfId="0" applyFont="1" applyAlignment="1">
      <alignment horizontal="left" indent="2"/>
    </xf>
    <xf numFmtId="0" fontId="31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3" fontId="28" fillId="0" borderId="0" xfId="0" applyNumberFormat="1" applyFont="1"/>
    <xf numFmtId="0" fontId="28" fillId="0" borderId="0" xfId="0" applyFont="1" applyAlignment="1">
      <alignment horizontal="left" vertical="center" wrapText="1"/>
    </xf>
    <xf numFmtId="3" fontId="28" fillId="0" borderId="0" xfId="0" applyNumberFormat="1" applyFont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/>
    </xf>
    <xf numFmtId="3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left" indent="1"/>
    </xf>
    <xf numFmtId="0" fontId="2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35" fillId="0" borderId="0" xfId="0" applyFont="1"/>
    <xf numFmtId="0" fontId="8" fillId="0" borderId="0" xfId="0" applyFont="1" applyAlignment="1">
      <alignment horizontal="center"/>
    </xf>
    <xf numFmtId="3" fontId="36" fillId="0" borderId="0" xfId="0" applyNumberFormat="1" applyFont="1" applyAlignment="1">
      <alignment horizontal="right" vertical="center" wrapText="1"/>
    </xf>
    <xf numFmtId="0" fontId="3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indent="1"/>
    </xf>
    <xf numFmtId="0" fontId="38" fillId="0" borderId="0" xfId="0" applyFont="1" applyAlignment="1">
      <alignment horizontal="left" vertical="top" wrapText="1"/>
    </xf>
    <xf numFmtId="0" fontId="3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indent="3"/>
    </xf>
    <xf numFmtId="0" fontId="22" fillId="0" borderId="0" xfId="0" applyFont="1" applyAlignment="1">
      <alignment horizontal="left" indent="2"/>
    </xf>
    <xf numFmtId="0" fontId="17" fillId="0" borderId="0" xfId="0" applyFont="1" applyAlignment="1">
      <alignment horizontal="right" vertical="center" wrapText="1"/>
    </xf>
    <xf numFmtId="0" fontId="40" fillId="0" borderId="0" xfId="0" applyFont="1"/>
    <xf numFmtId="3" fontId="41" fillId="0" borderId="0" xfId="0" applyNumberFormat="1" applyFont="1" applyAlignment="1">
      <alignment horizontal="right" vertical="center" wrapText="1"/>
    </xf>
    <xf numFmtId="0" fontId="41" fillId="0" borderId="0" xfId="0" applyFont="1" applyAlignment="1">
      <alignment horizontal="left" vertical="center" wrapText="1"/>
    </xf>
    <xf numFmtId="0" fontId="42" fillId="0" borderId="0" xfId="0" applyFont="1"/>
    <xf numFmtId="0" fontId="13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3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3" fontId="21" fillId="0" borderId="0" xfId="0" applyNumberFormat="1" applyFont="1"/>
    <xf numFmtId="3" fontId="9" fillId="0" borderId="0" xfId="0" applyNumberFormat="1" applyFont="1" applyAlignment="1">
      <alignment horizontal="right" vertical="center" wrapText="1"/>
    </xf>
    <xf numFmtId="0" fontId="43" fillId="0" borderId="0" xfId="0" applyFont="1"/>
    <xf numFmtId="0" fontId="44" fillId="0" borderId="0" xfId="4" applyFont="1" applyAlignment="1">
      <alignment horizontal="left" indent="3"/>
    </xf>
    <xf numFmtId="3" fontId="36" fillId="0" borderId="0" xfId="0" applyNumberFormat="1" applyFont="1" applyAlignment="1">
      <alignment vertical="center" wrapText="1"/>
    </xf>
    <xf numFmtId="0" fontId="44" fillId="0" borderId="0" xfId="0" applyFont="1" applyAlignment="1">
      <alignment horizontal="left" inden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3" fontId="12" fillId="0" borderId="0" xfId="0" applyNumberFormat="1" applyFont="1"/>
    <xf numFmtId="3" fontId="47" fillId="0" borderId="0" xfId="0" applyNumberFormat="1" applyFont="1"/>
    <xf numFmtId="3" fontId="11" fillId="0" borderId="0" xfId="0" applyNumberFormat="1" applyFont="1"/>
    <xf numFmtId="3" fontId="10" fillId="0" borderId="0" xfId="0" applyNumberFormat="1" applyFont="1"/>
    <xf numFmtId="3" fontId="14" fillId="5" borderId="0" xfId="0" applyNumberFormat="1" applyFont="1" applyFill="1"/>
    <xf numFmtId="3" fontId="19" fillId="5" borderId="0" xfId="0" applyNumberFormat="1" applyFont="1" applyFill="1"/>
    <xf numFmtId="0" fontId="4" fillId="0" borderId="0" xfId="1" applyFont="1" applyAlignment="1">
      <alignment horizontal="left" vertical="center" wrapText="1"/>
    </xf>
    <xf numFmtId="164" fontId="0" fillId="0" borderId="0" xfId="0" applyNumberFormat="1"/>
    <xf numFmtId="0" fontId="48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3" fontId="48" fillId="0" borderId="0" xfId="0" applyNumberFormat="1" applyFont="1"/>
    <xf numFmtId="0" fontId="49" fillId="0" borderId="0" xfId="0" applyFont="1" applyAlignment="1">
      <alignment horizontal="left" indent="1"/>
    </xf>
    <xf numFmtId="3" fontId="49" fillId="0" borderId="0" xfId="1" applyNumberFormat="1" applyFont="1"/>
    <xf numFmtId="0" fontId="50" fillId="0" borderId="0" xfId="0" applyFont="1"/>
    <xf numFmtId="3" fontId="50" fillId="0" borderId="0" xfId="1" applyNumberFormat="1" applyFont="1"/>
    <xf numFmtId="0" fontId="51" fillId="0" borderId="0" xfId="0" applyFont="1"/>
    <xf numFmtId="3" fontId="51" fillId="0" borderId="0" xfId="1" applyNumberFormat="1" applyFont="1"/>
    <xf numFmtId="0" fontId="52" fillId="0" borderId="0" xfId="1" applyFont="1"/>
    <xf numFmtId="0" fontId="53" fillId="0" borderId="0" xfId="1" applyFont="1" applyAlignment="1">
      <alignment horizontal="center"/>
    </xf>
    <xf numFmtId="0" fontId="53" fillId="0" borderId="0" xfId="1" applyFont="1"/>
    <xf numFmtId="3" fontId="53" fillId="0" borderId="0" xfId="1" applyNumberFormat="1" applyFont="1"/>
    <xf numFmtId="0" fontId="54" fillId="0" borderId="0" xfId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3" fontId="49" fillId="0" borderId="0" xfId="2" applyNumberFormat="1" applyFont="1"/>
    <xf numFmtId="0" fontId="55" fillId="0" borderId="0" xfId="0" applyFont="1"/>
    <xf numFmtId="0" fontId="56" fillId="0" borderId="0" xfId="2" applyFont="1" applyAlignment="1">
      <alignment horizontal="center"/>
    </xf>
    <xf numFmtId="0" fontId="56" fillId="0" borderId="0" xfId="2" applyFont="1"/>
    <xf numFmtId="3" fontId="55" fillId="0" borderId="0" xfId="2" applyNumberFormat="1" applyFont="1"/>
    <xf numFmtId="0" fontId="57" fillId="0" borderId="0" xfId="0" applyFont="1"/>
    <xf numFmtId="0" fontId="58" fillId="0" borderId="0" xfId="2" applyFont="1" applyAlignment="1">
      <alignment horizontal="center"/>
    </xf>
    <xf numFmtId="0" fontId="58" fillId="0" borderId="0" xfId="2" applyFont="1"/>
    <xf numFmtId="3" fontId="57" fillId="0" borderId="0" xfId="2" applyNumberFormat="1" applyFont="1"/>
    <xf numFmtId="0" fontId="52" fillId="0" borderId="0" xfId="2" applyFont="1"/>
    <xf numFmtId="0" fontId="53" fillId="0" borderId="0" xfId="2" applyFont="1"/>
    <xf numFmtId="3" fontId="53" fillId="0" borderId="0" xfId="2" applyNumberFormat="1" applyFont="1"/>
    <xf numFmtId="0" fontId="53" fillId="0" borderId="0" xfId="2" applyFont="1" applyAlignment="1">
      <alignment horizontal="center"/>
    </xf>
    <xf numFmtId="0" fontId="54" fillId="0" borderId="0" xfId="2" applyFont="1" applyAlignment="1">
      <alignment horizontal="center"/>
    </xf>
    <xf numFmtId="0" fontId="34" fillId="0" borderId="0" xfId="0" applyFont="1"/>
    <xf numFmtId="0" fontId="6" fillId="2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left" indent="3"/>
    </xf>
    <xf numFmtId="0" fontId="33" fillId="0" borderId="0" xfId="0" applyFont="1"/>
    <xf numFmtId="0" fontId="36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/>
  </cellXfs>
  <cellStyles count="5">
    <cellStyle name="Normaallaad" xfId="0" builtinId="0"/>
    <cellStyle name="Normaallaad 2" xfId="4" xr:uid="{DC783C9A-66A9-4E8C-B080-CAEB6615CA0A}"/>
    <cellStyle name="Normaallaad 2 2" xfId="1" xr:uid="{C325BEB5-A31F-45CC-BB41-321957103B8D}"/>
    <cellStyle name="Normaallaad 2 2 2" xfId="2" xr:uid="{FF9796AB-E053-4C9A-B47F-134E0CD276CD}"/>
    <cellStyle name="Normaallaad 2 2 2 2" xfId="3" xr:uid="{156367A3-9F6E-4308-ACDA-7989F7D79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D4BF3-53A9-42EF-9764-B1CEC20D3AC7}">
  <dimension ref="A1:M181"/>
  <sheetViews>
    <sheetView tabSelected="1" topLeftCell="A149" workbookViewId="0">
      <selection activeCell="I14" sqref="I14"/>
    </sheetView>
  </sheetViews>
  <sheetFormatPr defaultRowHeight="15" x14ac:dyDescent="0.25"/>
  <cols>
    <col min="1" max="1" width="67.42578125" customWidth="1"/>
    <col min="2" max="3" width="8.7109375" hidden="1" customWidth="1"/>
    <col min="4" max="4" width="15" hidden="1" customWidth="1"/>
    <col min="5" max="5" width="17.5703125" customWidth="1"/>
    <col min="6" max="6" width="39" hidden="1" customWidth="1"/>
    <col min="13" max="13" width="9.5703125" bestFit="1" customWidth="1"/>
  </cols>
  <sheetData>
    <row r="1" spans="1:7" x14ac:dyDescent="0.25">
      <c r="E1" s="1" t="s">
        <v>31</v>
      </c>
    </row>
    <row r="2" spans="1:7" x14ac:dyDescent="0.25">
      <c r="E2" s="1" t="s">
        <v>70</v>
      </c>
    </row>
    <row r="3" spans="1:7" ht="15.75" x14ac:dyDescent="0.25">
      <c r="A3" s="2" t="s">
        <v>67</v>
      </c>
      <c r="E3" s="1"/>
    </row>
    <row r="5" spans="1:7" ht="27" customHeight="1" x14ac:dyDescent="0.25">
      <c r="A5" s="141"/>
      <c r="B5" s="141" t="s">
        <v>18</v>
      </c>
      <c r="C5" s="141" t="s">
        <v>25</v>
      </c>
      <c r="D5" s="141" t="s">
        <v>26</v>
      </c>
      <c r="E5" s="137" t="s">
        <v>69</v>
      </c>
      <c r="F5" s="141" t="s">
        <v>33</v>
      </c>
    </row>
    <row r="6" spans="1:7" x14ac:dyDescent="0.25">
      <c r="A6" s="141"/>
      <c r="B6" s="141"/>
      <c r="C6" s="141"/>
      <c r="D6" s="141"/>
      <c r="E6" s="137"/>
      <c r="F6" s="141"/>
    </row>
    <row r="7" spans="1:7" ht="18.75" x14ac:dyDescent="0.3">
      <c r="A7" s="8" t="s">
        <v>1</v>
      </c>
      <c r="B7" s="9"/>
      <c r="C7" s="9"/>
      <c r="D7" s="9"/>
      <c r="E7" s="97">
        <v>95012182.716984704</v>
      </c>
      <c r="F7" s="87"/>
      <c r="G7" s="91"/>
    </row>
    <row r="8" spans="1:7" x14ac:dyDescent="0.25">
      <c r="A8" s="94" t="s">
        <v>28</v>
      </c>
      <c r="B8" s="95"/>
      <c r="C8" s="96"/>
      <c r="D8" s="96"/>
      <c r="E8" s="98">
        <v>35731922</v>
      </c>
      <c r="F8" s="88"/>
    </row>
    <row r="9" spans="1:7" ht="17.25" x14ac:dyDescent="0.3">
      <c r="A9" s="8" t="s">
        <v>3</v>
      </c>
      <c r="B9" s="9"/>
      <c r="C9" s="9"/>
      <c r="D9" s="9"/>
      <c r="E9" s="99">
        <v>43611789</v>
      </c>
      <c r="F9" s="87"/>
    </row>
    <row r="10" spans="1:7" ht="17.25" x14ac:dyDescent="0.3">
      <c r="A10" s="8" t="s">
        <v>27</v>
      </c>
      <c r="B10" s="9"/>
      <c r="C10" s="9"/>
      <c r="D10" s="9"/>
      <c r="E10" s="99">
        <v>81303887.255384699</v>
      </c>
      <c r="F10" s="12"/>
    </row>
    <row r="12" spans="1:7" ht="15.75" x14ac:dyDescent="0.25">
      <c r="A12" s="13" t="s">
        <v>34</v>
      </c>
      <c r="B12" s="14"/>
      <c r="C12" s="14"/>
      <c r="D12" s="14"/>
      <c r="E12" s="101">
        <v>22220039</v>
      </c>
      <c r="F12" s="15"/>
    </row>
    <row r="13" spans="1:7" ht="15.75" x14ac:dyDescent="0.25">
      <c r="A13" s="16" t="s">
        <v>35</v>
      </c>
      <c r="B13" s="9"/>
      <c r="C13" s="9"/>
      <c r="D13" s="9"/>
      <c r="E13" s="25">
        <f>SUM(E14:E18)</f>
        <v>22220038.63901829</v>
      </c>
      <c r="F13" s="12"/>
    </row>
    <row r="14" spans="1:7" ht="15.75" x14ac:dyDescent="0.25">
      <c r="A14" s="11" t="s">
        <v>8</v>
      </c>
      <c r="B14" s="19"/>
      <c r="C14" s="19"/>
      <c r="D14" s="19"/>
      <c r="E14" s="10">
        <v>2442993.0928612906</v>
      </c>
      <c r="F14" s="12"/>
    </row>
    <row r="15" spans="1:7" ht="15.75" x14ac:dyDescent="0.25">
      <c r="A15" s="20" t="s">
        <v>5</v>
      </c>
      <c r="B15" s="19"/>
      <c r="C15" s="19"/>
      <c r="D15" s="19"/>
      <c r="E15" s="10">
        <v>1066256.8130060595</v>
      </c>
      <c r="F15" s="12"/>
    </row>
    <row r="16" spans="1:7" ht="15.75" x14ac:dyDescent="0.25">
      <c r="A16" s="11" t="s">
        <v>36</v>
      </c>
      <c r="B16" s="142"/>
      <c r="C16" s="142"/>
      <c r="D16" s="3"/>
      <c r="E16" s="10">
        <v>4190092.9461088176</v>
      </c>
      <c r="F16" s="12"/>
    </row>
    <row r="17" spans="1:13" ht="15.75" x14ac:dyDescent="0.25">
      <c r="A17" s="20" t="s">
        <v>9</v>
      </c>
      <c r="B17" s="142"/>
      <c r="C17" s="142"/>
      <c r="D17" s="3"/>
      <c r="E17" s="10">
        <v>9459995.3475212064</v>
      </c>
      <c r="F17" s="12"/>
    </row>
    <row r="18" spans="1:13" ht="15.75" x14ac:dyDescent="0.25">
      <c r="A18" s="20" t="s">
        <v>4</v>
      </c>
      <c r="B18" s="19"/>
      <c r="C18" s="19"/>
      <c r="D18" s="19"/>
      <c r="E18" s="10">
        <v>5060700.4395209169</v>
      </c>
      <c r="F18" s="12"/>
    </row>
    <row r="19" spans="1:13" ht="15.75" x14ac:dyDescent="0.25">
      <c r="A19" s="22" t="s">
        <v>10</v>
      </c>
      <c r="B19" s="14"/>
      <c r="C19" s="14"/>
      <c r="D19" s="14"/>
      <c r="E19" s="102">
        <v>55548512</v>
      </c>
      <c r="F19" s="23"/>
    </row>
    <row r="20" spans="1:13" x14ac:dyDescent="0.25">
      <c r="A20" s="16" t="s">
        <v>37</v>
      </c>
      <c r="B20" s="9"/>
      <c r="C20" s="9"/>
      <c r="D20" s="9"/>
      <c r="E20" s="100">
        <f>SUM(E21:E26)</f>
        <v>55548512.236473463</v>
      </c>
      <c r="F20" s="24"/>
    </row>
    <row r="21" spans="1:13" ht="15.75" x14ac:dyDescent="0.25">
      <c r="A21" s="11" t="s">
        <v>15</v>
      </c>
      <c r="B21" s="18"/>
      <c r="C21" s="18"/>
      <c r="D21" s="18"/>
      <c r="E21" s="10">
        <v>4905624.9926384101</v>
      </c>
      <c r="F21" s="12"/>
    </row>
    <row r="22" spans="1:13" ht="15.75" x14ac:dyDescent="0.25">
      <c r="A22" s="11" t="s">
        <v>12</v>
      </c>
      <c r="B22" s="18"/>
      <c r="C22" s="18"/>
      <c r="D22" s="18"/>
      <c r="E22" s="10">
        <v>9285546.5780844875</v>
      </c>
      <c r="F22" s="12"/>
    </row>
    <row r="23" spans="1:13" ht="15.75" x14ac:dyDescent="0.25">
      <c r="A23" s="11" t="s">
        <v>14</v>
      </c>
      <c r="B23" s="18"/>
      <c r="C23" s="18"/>
      <c r="D23" s="18"/>
      <c r="E23" s="10">
        <v>18089590.144490536</v>
      </c>
      <c r="F23" s="12"/>
    </row>
    <row r="24" spans="1:13" ht="15.75" x14ac:dyDescent="0.25">
      <c r="A24" s="11" t="s">
        <v>13</v>
      </c>
      <c r="B24" s="18"/>
      <c r="C24" s="18"/>
      <c r="D24" s="18"/>
      <c r="E24" s="10">
        <v>7629090.9694310902</v>
      </c>
      <c r="F24" s="12"/>
    </row>
    <row r="25" spans="1:13" ht="15.75" x14ac:dyDescent="0.25">
      <c r="A25" s="11" t="s">
        <v>11</v>
      </c>
      <c r="B25" s="18"/>
      <c r="C25" s="18"/>
      <c r="D25" s="18"/>
      <c r="E25" s="10">
        <v>2018915.8693930514</v>
      </c>
      <c r="F25" s="12"/>
      <c r="M25" s="104"/>
    </row>
    <row r="26" spans="1:13" ht="15.75" x14ac:dyDescent="0.25">
      <c r="A26" s="11" t="s">
        <v>16</v>
      </c>
      <c r="B26" s="18"/>
      <c r="C26" s="18"/>
      <c r="D26" s="18"/>
      <c r="E26" s="10">
        <v>13619743.682435893</v>
      </c>
      <c r="F26" s="12"/>
    </row>
    <row r="27" spans="1:13" ht="15.75" x14ac:dyDescent="0.25">
      <c r="A27" s="11" t="s">
        <v>2</v>
      </c>
      <c r="B27" s="9"/>
      <c r="C27" s="9"/>
      <c r="D27" s="9"/>
      <c r="E27" s="25">
        <v>3535336.2553847046</v>
      </c>
      <c r="F27" s="26"/>
    </row>
    <row r="28" spans="1:13" ht="17.25" x14ac:dyDescent="0.3">
      <c r="A28" s="8" t="s">
        <v>17</v>
      </c>
      <c r="B28" s="9"/>
      <c r="C28" s="9"/>
      <c r="D28" s="9"/>
      <c r="E28" s="10">
        <v>13708295.4616</v>
      </c>
      <c r="F28" s="26"/>
    </row>
    <row r="29" spans="1:13" x14ac:dyDescent="0.25">
      <c r="A29" s="27" t="s">
        <v>30</v>
      </c>
      <c r="B29" s="9"/>
      <c r="C29" s="9"/>
      <c r="D29" s="9"/>
      <c r="E29" s="89">
        <v>2653218.4818000002</v>
      </c>
      <c r="F29" s="24"/>
    </row>
    <row r="30" spans="1:13" ht="17.25" x14ac:dyDescent="0.3">
      <c r="A30" s="8"/>
      <c r="B30" s="9"/>
      <c r="C30" s="9"/>
      <c r="D30" s="9"/>
      <c r="E30" s="11"/>
      <c r="F30" s="12"/>
    </row>
    <row r="31" spans="1:13" ht="15.75" x14ac:dyDescent="0.25">
      <c r="A31" s="66" t="s">
        <v>68</v>
      </c>
      <c r="B31" s="9"/>
      <c r="C31" s="9"/>
      <c r="D31" s="9"/>
      <c r="E31" s="11"/>
      <c r="F31" s="12"/>
    </row>
    <row r="32" spans="1:13" x14ac:dyDescent="0.25">
      <c r="A32" s="28" t="s">
        <v>29</v>
      </c>
      <c r="B32" s="29"/>
      <c r="C32" s="30"/>
      <c r="D32" s="32"/>
      <c r="E32" s="33">
        <v>15529769</v>
      </c>
      <c r="F32" s="34"/>
    </row>
    <row r="33" spans="1:6" x14ac:dyDescent="0.25">
      <c r="A33" s="16" t="s">
        <v>40</v>
      </c>
      <c r="B33" s="5">
        <v>20</v>
      </c>
      <c r="C33" s="5">
        <v>41</v>
      </c>
      <c r="D33" s="19"/>
      <c r="E33" s="35">
        <v>46600</v>
      </c>
      <c r="F33" s="36"/>
    </row>
    <row r="34" spans="1:6" x14ac:dyDescent="0.25">
      <c r="A34" s="37" t="s">
        <v>8</v>
      </c>
      <c r="B34" s="5"/>
      <c r="C34" s="38"/>
      <c r="D34" s="19"/>
      <c r="E34" s="39">
        <v>1600</v>
      </c>
      <c r="F34" s="40"/>
    </row>
    <row r="35" spans="1:6" x14ac:dyDescent="0.25">
      <c r="A35" s="37" t="s">
        <v>7</v>
      </c>
      <c r="B35" s="5"/>
      <c r="C35" s="38"/>
      <c r="D35" s="19"/>
      <c r="E35" s="39">
        <v>21000</v>
      </c>
      <c r="F35" s="40"/>
    </row>
    <row r="36" spans="1:6" x14ac:dyDescent="0.25">
      <c r="A36" s="37" t="s">
        <v>4</v>
      </c>
      <c r="B36" s="5"/>
      <c r="C36" s="38"/>
      <c r="D36" s="19"/>
      <c r="E36" s="39">
        <v>24000</v>
      </c>
      <c r="F36" s="40"/>
    </row>
    <row r="37" spans="1:6" ht="22.5" x14ac:dyDescent="0.25">
      <c r="A37" s="16" t="s">
        <v>41</v>
      </c>
      <c r="B37" s="5">
        <v>20</v>
      </c>
      <c r="C37" s="5">
        <v>45</v>
      </c>
      <c r="D37" s="19"/>
      <c r="E37" s="35">
        <v>8623498</v>
      </c>
      <c r="F37" s="41" t="s">
        <v>42</v>
      </c>
    </row>
    <row r="38" spans="1:6" x14ac:dyDescent="0.25">
      <c r="A38" s="37" t="s">
        <v>8</v>
      </c>
      <c r="B38" s="5"/>
      <c r="C38" s="38"/>
      <c r="D38" s="19"/>
      <c r="E38" s="39">
        <v>145000</v>
      </c>
      <c r="F38" s="40"/>
    </row>
    <row r="39" spans="1:6" x14ac:dyDescent="0.25">
      <c r="A39" s="37" t="s">
        <v>9</v>
      </c>
      <c r="B39" s="5"/>
      <c r="C39" s="38"/>
      <c r="D39" s="19"/>
      <c r="E39" s="39">
        <v>1042800</v>
      </c>
      <c r="F39" s="40"/>
    </row>
    <row r="40" spans="1:6" x14ac:dyDescent="0.25">
      <c r="A40" s="37" t="s">
        <v>4</v>
      </c>
      <c r="B40" s="5"/>
      <c r="C40" s="38"/>
      <c r="D40" s="19"/>
      <c r="E40" s="42">
        <v>2097300</v>
      </c>
      <c r="F40" s="44"/>
    </row>
    <row r="41" spans="1:6" x14ac:dyDescent="0.25">
      <c r="A41" s="37" t="s">
        <v>12</v>
      </c>
      <c r="B41" s="5"/>
      <c r="C41" s="38"/>
      <c r="D41" s="19"/>
      <c r="E41" s="42">
        <v>2456231</v>
      </c>
      <c r="F41" s="45" t="s">
        <v>43</v>
      </c>
    </row>
    <row r="42" spans="1:6" x14ac:dyDescent="0.25">
      <c r="A42" s="37" t="s">
        <v>38</v>
      </c>
      <c r="B42" s="5"/>
      <c r="C42" s="38"/>
      <c r="D42" s="19"/>
      <c r="E42" s="43">
        <v>0</v>
      </c>
      <c r="F42" s="44"/>
    </row>
    <row r="43" spans="1:6" x14ac:dyDescent="0.25">
      <c r="A43" s="37" t="s">
        <v>14</v>
      </c>
      <c r="B43" s="5"/>
      <c r="C43" s="38"/>
      <c r="D43" s="19"/>
      <c r="E43" s="42">
        <v>288216.7</v>
      </c>
      <c r="F43" s="44"/>
    </row>
    <row r="44" spans="1:6" x14ac:dyDescent="0.25">
      <c r="A44" s="37" t="s">
        <v>13</v>
      </c>
      <c r="B44" s="5"/>
      <c r="C44" s="38"/>
      <c r="D44" s="19"/>
      <c r="E44" s="42">
        <v>864650.1</v>
      </c>
      <c r="F44" s="44"/>
    </row>
    <row r="45" spans="1:6" x14ac:dyDescent="0.25">
      <c r="A45" s="37" t="s">
        <v>15</v>
      </c>
      <c r="B45" s="5"/>
      <c r="C45" s="38"/>
      <c r="D45" s="19"/>
      <c r="E45" s="42">
        <v>864650.1</v>
      </c>
      <c r="F45" s="4"/>
    </row>
    <row r="46" spans="1:6" x14ac:dyDescent="0.25">
      <c r="A46" s="37" t="s">
        <v>16</v>
      </c>
      <c r="B46" s="5"/>
      <c r="C46" s="38"/>
      <c r="D46" s="19"/>
      <c r="E46" s="42">
        <v>864650.1</v>
      </c>
      <c r="F46" s="44"/>
    </row>
    <row r="47" spans="1:6" x14ac:dyDescent="0.25">
      <c r="A47" s="16" t="s">
        <v>44</v>
      </c>
      <c r="B47" s="5">
        <v>20</v>
      </c>
      <c r="C47" s="5">
        <v>45</v>
      </c>
      <c r="D47" s="5" t="s">
        <v>19</v>
      </c>
      <c r="E47" s="35">
        <v>88613</v>
      </c>
      <c r="F47" s="36"/>
    </row>
    <row r="48" spans="1:6" x14ac:dyDescent="0.25">
      <c r="A48" s="37" t="s">
        <v>38</v>
      </c>
      <c r="B48" s="5"/>
      <c r="C48" s="38"/>
      <c r="D48" s="19"/>
      <c r="E48" s="46">
        <v>0</v>
      </c>
      <c r="F48" s="40"/>
    </row>
    <row r="49" spans="1:6" x14ac:dyDescent="0.25">
      <c r="A49" s="37" t="s">
        <v>14</v>
      </c>
      <c r="B49" s="5"/>
      <c r="C49" s="38"/>
      <c r="D49" s="19"/>
      <c r="E49" s="39">
        <v>8861.2999999999993</v>
      </c>
      <c r="F49" s="40"/>
    </row>
    <row r="50" spans="1:6" x14ac:dyDescent="0.25">
      <c r="A50" s="37" t="s">
        <v>13</v>
      </c>
      <c r="B50" s="5"/>
      <c r="C50" s="38"/>
      <c r="D50" s="19"/>
      <c r="E50" s="39">
        <v>26583.9</v>
      </c>
      <c r="F50" s="40"/>
    </row>
    <row r="51" spans="1:6" x14ac:dyDescent="0.25">
      <c r="A51" s="37" t="s">
        <v>15</v>
      </c>
      <c r="B51" s="5"/>
      <c r="C51" s="38"/>
      <c r="D51" s="19"/>
      <c r="E51" s="39">
        <v>26583.9</v>
      </c>
      <c r="F51" s="40"/>
    </row>
    <row r="52" spans="1:6" x14ac:dyDescent="0.25">
      <c r="A52" s="37" t="s">
        <v>16</v>
      </c>
      <c r="B52" s="5"/>
      <c r="C52" s="38"/>
      <c r="D52" s="19"/>
      <c r="E52" s="39">
        <v>26583.9</v>
      </c>
      <c r="F52" s="40"/>
    </row>
    <row r="53" spans="1:6" x14ac:dyDescent="0.25">
      <c r="A53" s="16" t="s">
        <v>71</v>
      </c>
      <c r="B53" s="5">
        <v>20</v>
      </c>
      <c r="C53" s="5">
        <v>45</v>
      </c>
      <c r="D53" s="5" t="s">
        <v>21</v>
      </c>
      <c r="E53" s="35">
        <v>1196058</v>
      </c>
      <c r="F53" s="36"/>
    </row>
    <row r="54" spans="1:6" hidden="1" x14ac:dyDescent="0.25">
      <c r="A54" s="37" t="s">
        <v>8</v>
      </c>
      <c r="B54" s="5"/>
      <c r="C54" s="5"/>
      <c r="D54" s="5"/>
      <c r="E54" s="35">
        <v>8149</v>
      </c>
      <c r="F54" s="36"/>
    </row>
    <row r="55" spans="1:6" hidden="1" x14ac:dyDescent="0.25">
      <c r="A55" s="48" t="s">
        <v>5</v>
      </c>
      <c r="B55" s="5"/>
      <c r="C55" s="5"/>
      <c r="D55" s="5"/>
      <c r="E55" s="35">
        <v>19940</v>
      </c>
      <c r="F55" s="36"/>
    </row>
    <row r="56" spans="1:6" hidden="1" x14ac:dyDescent="0.25">
      <c r="A56" s="37" t="s">
        <v>7</v>
      </c>
      <c r="B56" s="5"/>
      <c r="C56" s="38"/>
      <c r="D56" s="19"/>
      <c r="E56" s="39">
        <v>192604</v>
      </c>
      <c r="F56" s="40"/>
    </row>
    <row r="57" spans="1:6" hidden="1" x14ac:dyDescent="0.25">
      <c r="A57" s="37" t="s">
        <v>4</v>
      </c>
      <c r="B57" s="5"/>
      <c r="C57" s="38"/>
      <c r="D57" s="19"/>
      <c r="E57" s="39">
        <v>10725</v>
      </c>
      <c r="F57" s="40"/>
    </row>
    <row r="58" spans="1:6" hidden="1" x14ac:dyDescent="0.25">
      <c r="A58" s="37" t="s">
        <v>38</v>
      </c>
      <c r="B58" s="5"/>
      <c r="C58" s="38"/>
      <c r="D58" s="19"/>
      <c r="E58" s="46">
        <v>0</v>
      </c>
      <c r="F58" s="40"/>
    </row>
    <row r="59" spans="1:6" hidden="1" x14ac:dyDescent="0.25">
      <c r="A59" s="37" t="s">
        <v>15</v>
      </c>
      <c r="B59" s="5"/>
      <c r="C59" s="38"/>
      <c r="D59" s="19"/>
      <c r="E59" s="39">
        <v>33847</v>
      </c>
      <c r="F59" s="40"/>
    </row>
    <row r="60" spans="1:6" hidden="1" x14ac:dyDescent="0.25">
      <c r="A60" s="37" t="s">
        <v>39</v>
      </c>
      <c r="B60" s="5"/>
      <c r="C60" s="38"/>
      <c r="D60" s="19"/>
      <c r="E60" s="46">
        <v>0</v>
      </c>
      <c r="F60" s="40"/>
    </row>
    <row r="61" spans="1:6" hidden="1" x14ac:dyDescent="0.25">
      <c r="A61" s="37" t="s">
        <v>16</v>
      </c>
      <c r="B61" s="5"/>
      <c r="C61" s="38"/>
      <c r="D61" s="19"/>
      <c r="E61" s="39">
        <v>32082</v>
      </c>
      <c r="F61" s="40"/>
    </row>
    <row r="62" spans="1:6" hidden="1" x14ac:dyDescent="0.25">
      <c r="A62" s="37" t="s">
        <v>9</v>
      </c>
      <c r="B62" s="5"/>
      <c r="C62" s="38"/>
      <c r="D62" s="19"/>
      <c r="E62" s="39">
        <v>2050</v>
      </c>
      <c r="F62" s="40"/>
    </row>
    <row r="63" spans="1:6" hidden="1" x14ac:dyDescent="0.25">
      <c r="A63" s="37" t="s">
        <v>14</v>
      </c>
      <c r="B63" s="5"/>
      <c r="C63" s="38"/>
      <c r="D63" s="19"/>
      <c r="E63" s="39">
        <v>96083</v>
      </c>
      <c r="F63" s="40"/>
    </row>
    <row r="64" spans="1:6" hidden="1" x14ac:dyDescent="0.25">
      <c r="A64" s="37" t="s">
        <v>13</v>
      </c>
      <c r="B64" s="5"/>
      <c r="C64" s="38"/>
      <c r="D64" s="19"/>
      <c r="E64" s="39">
        <v>800579</v>
      </c>
      <c r="F64" s="40"/>
    </row>
    <row r="65" spans="1:6" x14ac:dyDescent="0.25">
      <c r="A65" s="16" t="s">
        <v>45</v>
      </c>
      <c r="B65" s="5">
        <v>20</v>
      </c>
      <c r="C65" s="5">
        <v>45</v>
      </c>
      <c r="D65" s="5" t="s">
        <v>23</v>
      </c>
      <c r="E65" s="35">
        <v>5575000</v>
      </c>
      <c r="F65" s="36"/>
    </row>
    <row r="66" spans="1:6" x14ac:dyDescent="0.25">
      <c r="A66" s="37" t="s">
        <v>9</v>
      </c>
      <c r="B66" s="5"/>
      <c r="C66" s="38"/>
      <c r="D66" s="19"/>
      <c r="E66" s="42">
        <v>5575000</v>
      </c>
      <c r="F66" s="44"/>
    </row>
    <row r="67" spans="1:6" x14ac:dyDescent="0.25">
      <c r="A67" s="49"/>
      <c r="B67" s="5"/>
      <c r="C67" s="38"/>
      <c r="D67" s="19"/>
      <c r="E67" s="46"/>
      <c r="F67" s="40"/>
    </row>
    <row r="68" spans="1:6" ht="22.5" x14ac:dyDescent="0.25">
      <c r="A68" s="28" t="s">
        <v>72</v>
      </c>
      <c r="B68" s="138"/>
      <c r="C68" s="138"/>
      <c r="D68" s="50"/>
      <c r="E68" s="51">
        <v>13652290.478489675</v>
      </c>
      <c r="F68" s="52" t="s">
        <v>46</v>
      </c>
    </row>
    <row r="69" spans="1:6" ht="15" customHeight="1" x14ac:dyDescent="0.25">
      <c r="A69" s="16" t="s">
        <v>47</v>
      </c>
      <c r="B69" s="5">
        <v>20</v>
      </c>
      <c r="C69" s="5">
        <v>50</v>
      </c>
      <c r="D69" s="19"/>
      <c r="E69" s="35">
        <v>13652290.478489675</v>
      </c>
      <c r="F69" s="36" t="s">
        <v>48</v>
      </c>
    </row>
    <row r="70" spans="1:6" x14ac:dyDescent="0.25">
      <c r="A70" s="37" t="s">
        <v>8</v>
      </c>
      <c r="B70" s="19"/>
      <c r="C70" s="19"/>
      <c r="D70" s="19"/>
      <c r="E70" s="56">
        <v>1778799.9571121216</v>
      </c>
      <c r="F70" s="45"/>
    </row>
    <row r="71" spans="1:6" x14ac:dyDescent="0.25">
      <c r="A71" s="48" t="s">
        <v>5</v>
      </c>
      <c r="B71" s="19"/>
      <c r="C71" s="19"/>
      <c r="D71" s="19"/>
      <c r="E71" s="56">
        <v>863660.01022424095</v>
      </c>
      <c r="F71" s="45"/>
    </row>
    <row r="72" spans="1:6" x14ac:dyDescent="0.25">
      <c r="A72" s="37" t="s">
        <v>7</v>
      </c>
      <c r="B72" s="19"/>
      <c r="C72" s="19"/>
      <c r="D72" s="19"/>
      <c r="E72" s="56">
        <v>775187.56511212047</v>
      </c>
      <c r="F72" s="45"/>
    </row>
    <row r="73" spans="1:6" x14ac:dyDescent="0.25">
      <c r="A73" s="37" t="s">
        <v>9</v>
      </c>
      <c r="B73" s="19"/>
      <c r="C73" s="19"/>
      <c r="D73" s="19"/>
      <c r="E73" s="56">
        <v>2335645.3477848405</v>
      </c>
      <c r="F73" s="45"/>
    </row>
    <row r="74" spans="1:6" x14ac:dyDescent="0.25">
      <c r="A74" s="37" t="s">
        <v>4</v>
      </c>
      <c r="B74" s="19"/>
      <c r="C74" s="19"/>
      <c r="D74" s="19"/>
      <c r="E74" s="56">
        <v>1995531.6153363646</v>
      </c>
      <c r="F74" s="45"/>
    </row>
    <row r="75" spans="1:6" x14ac:dyDescent="0.25">
      <c r="A75" s="37" t="s">
        <v>15</v>
      </c>
      <c r="B75" s="21"/>
      <c r="C75" s="21"/>
      <c r="D75" s="21"/>
      <c r="E75" s="58">
        <v>1033423.8055376838</v>
      </c>
      <c r="F75" s="57" t="s">
        <v>49</v>
      </c>
    </row>
    <row r="76" spans="1:6" x14ac:dyDescent="0.25">
      <c r="A76" s="37" t="s">
        <v>11</v>
      </c>
      <c r="B76" s="21"/>
      <c r="C76" s="21"/>
      <c r="D76" s="21"/>
      <c r="E76" s="58">
        <v>379400.48154214234</v>
      </c>
      <c r="F76" s="57" t="s">
        <v>49</v>
      </c>
    </row>
    <row r="77" spans="1:6" x14ac:dyDescent="0.25">
      <c r="A77" s="37" t="s">
        <v>16</v>
      </c>
      <c r="B77" s="21"/>
      <c r="C77" s="21"/>
      <c r="D77" s="21"/>
      <c r="E77" s="58">
        <v>740845.49553516263</v>
      </c>
      <c r="F77" s="57"/>
    </row>
    <row r="78" spans="1:6" x14ac:dyDescent="0.25">
      <c r="A78" s="37" t="s">
        <v>12</v>
      </c>
      <c r="B78" s="21"/>
      <c r="C78" s="21"/>
      <c r="D78" s="21"/>
      <c r="E78" s="58">
        <v>974144.68654376164</v>
      </c>
      <c r="F78" s="57" t="s">
        <v>49</v>
      </c>
    </row>
    <row r="79" spans="1:6" x14ac:dyDescent="0.25">
      <c r="A79" s="37" t="s">
        <v>14</v>
      </c>
      <c r="B79" s="21"/>
      <c r="C79" s="21"/>
      <c r="D79" s="21"/>
      <c r="E79" s="58">
        <v>1387720.7523928713</v>
      </c>
      <c r="F79" s="57" t="s">
        <v>49</v>
      </c>
    </row>
    <row r="80" spans="1:6" x14ac:dyDescent="0.25">
      <c r="A80" s="37" t="s">
        <v>13</v>
      </c>
      <c r="B80" s="21"/>
      <c r="C80" s="21"/>
      <c r="D80" s="21"/>
      <c r="E80" s="58">
        <v>1387930.7613683627</v>
      </c>
      <c r="F80" s="57" t="s">
        <v>49</v>
      </c>
    </row>
    <row r="81" spans="1:6" x14ac:dyDescent="0.25">
      <c r="A81" s="37"/>
      <c r="B81" s="21"/>
      <c r="C81" s="21"/>
      <c r="D81" s="21"/>
      <c r="E81" s="54"/>
      <c r="F81" s="47"/>
    </row>
    <row r="82" spans="1:6" x14ac:dyDescent="0.25">
      <c r="A82" s="31" t="s">
        <v>50</v>
      </c>
      <c r="B82" s="50"/>
      <c r="C82" s="50"/>
      <c r="D82" s="50"/>
      <c r="E82" s="51">
        <f>SUM(E83:E94)</f>
        <v>4249862.0232711583</v>
      </c>
      <c r="F82" s="59"/>
    </row>
    <row r="83" spans="1:6" x14ac:dyDescent="0.25">
      <c r="A83" s="37" t="s">
        <v>8</v>
      </c>
      <c r="B83" s="19"/>
      <c r="C83" s="19"/>
      <c r="D83" s="19"/>
      <c r="E83" s="42">
        <v>94928.571390909114</v>
      </c>
      <c r="F83" s="44" t="s">
        <v>51</v>
      </c>
    </row>
    <row r="84" spans="1:6" x14ac:dyDescent="0.25">
      <c r="A84" s="48" t="s">
        <v>5</v>
      </c>
      <c r="B84" s="19"/>
      <c r="C84" s="19"/>
      <c r="D84" s="19"/>
      <c r="E84" s="42">
        <v>182657.14278181863</v>
      </c>
      <c r="F84" s="44" t="s">
        <v>51</v>
      </c>
    </row>
    <row r="85" spans="1:6" x14ac:dyDescent="0.25">
      <c r="A85" s="37" t="s">
        <v>7</v>
      </c>
      <c r="B85" s="19"/>
      <c r="C85" s="19"/>
      <c r="D85" s="19"/>
      <c r="E85" s="42">
        <v>403928.57139090932</v>
      </c>
      <c r="F85" s="44" t="s">
        <v>51</v>
      </c>
    </row>
    <row r="86" spans="1:6" x14ac:dyDescent="0.25">
      <c r="A86" s="37" t="s">
        <v>9</v>
      </c>
      <c r="B86" s="19"/>
      <c r="C86" s="19"/>
      <c r="D86" s="19"/>
      <c r="E86" s="56">
        <v>504499.99973636417</v>
      </c>
      <c r="F86" s="44" t="s">
        <v>52</v>
      </c>
    </row>
    <row r="87" spans="1:6" x14ac:dyDescent="0.25">
      <c r="A87" s="37" t="s">
        <v>4</v>
      </c>
      <c r="B87" s="19"/>
      <c r="C87" s="19"/>
      <c r="D87" s="19"/>
      <c r="E87" s="56">
        <v>361374.35124999023</v>
      </c>
      <c r="F87" s="44" t="s">
        <v>51</v>
      </c>
    </row>
    <row r="88" spans="1:6" x14ac:dyDescent="0.25">
      <c r="A88" s="37" t="s">
        <v>15</v>
      </c>
      <c r="B88" s="53"/>
      <c r="C88" s="53"/>
      <c r="D88" s="53"/>
      <c r="E88" s="58">
        <v>183987.49917272691</v>
      </c>
      <c r="F88" s="44" t="s">
        <v>51</v>
      </c>
    </row>
    <row r="89" spans="1:6" x14ac:dyDescent="0.25">
      <c r="A89" s="37" t="s">
        <v>12</v>
      </c>
      <c r="B89" s="53"/>
      <c r="C89" s="53"/>
      <c r="D89" s="53"/>
      <c r="E89" s="58">
        <v>1079837.2016727268</v>
      </c>
      <c r="F89" s="44" t="s">
        <v>53</v>
      </c>
    </row>
    <row r="90" spans="1:6" x14ac:dyDescent="0.25">
      <c r="A90" s="37" t="s">
        <v>14</v>
      </c>
      <c r="B90" s="53"/>
      <c r="C90" s="53"/>
      <c r="D90" s="53"/>
      <c r="E90" s="58">
        <v>427974.99834545481</v>
      </c>
      <c r="F90" s="44" t="s">
        <v>54</v>
      </c>
    </row>
    <row r="91" spans="1:6" x14ac:dyDescent="0.25">
      <c r="A91" s="37" t="s">
        <v>13</v>
      </c>
      <c r="B91" s="139"/>
      <c r="C91" s="139"/>
      <c r="D91" s="53"/>
      <c r="E91" s="58">
        <v>190388.09417272691</v>
      </c>
      <c r="F91" s="44" t="s">
        <v>51</v>
      </c>
    </row>
    <row r="92" spans="1:6" x14ac:dyDescent="0.25">
      <c r="A92" s="37" t="s">
        <v>11</v>
      </c>
      <c r="B92" s="53"/>
      <c r="C92" s="53"/>
      <c r="D92" s="53"/>
      <c r="E92" s="58">
        <v>64529.463890909108</v>
      </c>
      <c r="F92" s="44" t="s">
        <v>51</v>
      </c>
    </row>
    <row r="93" spans="1:6" x14ac:dyDescent="0.25">
      <c r="A93" s="37" t="s">
        <v>16</v>
      </c>
      <c r="B93" s="53"/>
      <c r="C93" s="53"/>
      <c r="D93" s="53"/>
      <c r="E93" s="58">
        <v>183987</v>
      </c>
      <c r="F93" s="60"/>
    </row>
    <row r="94" spans="1:6" x14ac:dyDescent="0.25">
      <c r="A94" s="16" t="s">
        <v>55</v>
      </c>
      <c r="B94" s="5">
        <v>20</v>
      </c>
      <c r="C94" s="5">
        <v>55</v>
      </c>
      <c r="D94" s="5" t="s">
        <v>20</v>
      </c>
      <c r="E94" s="61">
        <v>571769.1294666219</v>
      </c>
      <c r="F94" s="36"/>
    </row>
    <row r="95" spans="1:6" x14ac:dyDescent="0.25">
      <c r="A95" s="37" t="s">
        <v>4</v>
      </c>
      <c r="B95" s="19"/>
      <c r="C95" s="19"/>
      <c r="D95" s="19"/>
      <c r="E95" s="90">
        <v>571769.1294666219</v>
      </c>
      <c r="F95" s="40"/>
    </row>
    <row r="96" spans="1:6" x14ac:dyDescent="0.25">
      <c r="A96" s="37"/>
      <c r="B96" s="19"/>
      <c r="C96" s="19"/>
      <c r="D96" s="19"/>
      <c r="E96" s="90"/>
      <c r="F96" s="40"/>
    </row>
    <row r="97" spans="1:6" x14ac:dyDescent="0.25">
      <c r="A97" s="28" t="s">
        <v>6</v>
      </c>
      <c r="B97" s="63">
        <v>20</v>
      </c>
      <c r="C97" s="63">
        <v>600</v>
      </c>
      <c r="D97" s="63"/>
      <c r="E97" s="51">
        <v>300000</v>
      </c>
      <c r="F97" s="36"/>
    </row>
    <row r="98" spans="1:6" x14ac:dyDescent="0.25">
      <c r="A98" s="37" t="s">
        <v>16</v>
      </c>
      <c r="B98" s="63"/>
      <c r="C98" s="63"/>
      <c r="D98" s="63"/>
      <c r="E98" s="58">
        <v>300000</v>
      </c>
      <c r="F98" s="57"/>
    </row>
    <row r="99" spans="1:6" x14ac:dyDescent="0.25">
      <c r="A99" s="37"/>
      <c r="B99" s="63"/>
      <c r="C99" s="63"/>
      <c r="D99" s="63"/>
      <c r="E99" s="54"/>
      <c r="F99" s="57"/>
    </row>
    <row r="100" spans="1:6" x14ac:dyDescent="0.25">
      <c r="A100" s="28" t="s">
        <v>0</v>
      </c>
      <c r="B100" s="63"/>
      <c r="C100" s="63"/>
      <c r="D100" s="63"/>
      <c r="E100" s="51">
        <v>2000000</v>
      </c>
      <c r="F100" s="57"/>
    </row>
    <row r="101" spans="1:6" x14ac:dyDescent="0.25">
      <c r="A101" s="64" t="s">
        <v>56</v>
      </c>
      <c r="B101" s="65">
        <v>20</v>
      </c>
      <c r="C101" s="65">
        <v>15</v>
      </c>
      <c r="D101" s="65" t="s">
        <v>19</v>
      </c>
      <c r="E101" s="58">
        <v>2000000</v>
      </c>
      <c r="F101" s="6" t="s">
        <v>57</v>
      </c>
    </row>
    <row r="102" spans="1:6" x14ac:dyDescent="0.25">
      <c r="A102" s="49"/>
      <c r="B102" s="9"/>
      <c r="C102" s="9"/>
      <c r="D102" s="9"/>
      <c r="E102" s="46"/>
      <c r="F102" s="40"/>
    </row>
    <row r="103" spans="1:6" ht="18" customHeight="1" x14ac:dyDescent="0.25">
      <c r="A103" s="66" t="s">
        <v>58</v>
      </c>
      <c r="B103" s="67">
        <v>32</v>
      </c>
      <c r="C103" s="67">
        <v>45</v>
      </c>
      <c r="D103" s="9"/>
      <c r="E103" s="68">
        <v>6830546.9999000002</v>
      </c>
      <c r="F103" s="69" t="s">
        <v>59</v>
      </c>
    </row>
    <row r="104" spans="1:6" x14ac:dyDescent="0.25">
      <c r="A104" s="70" t="s">
        <v>60</v>
      </c>
      <c r="B104" s="67"/>
      <c r="C104" s="67"/>
      <c r="D104" s="9"/>
      <c r="E104" s="46"/>
      <c r="F104" s="40"/>
    </row>
    <row r="105" spans="1:6" x14ac:dyDescent="0.25">
      <c r="A105" s="92" t="s">
        <v>7</v>
      </c>
      <c r="B105" s="67"/>
      <c r="C105" s="67"/>
      <c r="D105" s="9"/>
      <c r="E105" s="39">
        <v>44118</v>
      </c>
      <c r="F105" s="40"/>
    </row>
    <row r="106" spans="1:6" x14ac:dyDescent="0.25">
      <c r="A106" s="37" t="s">
        <v>12</v>
      </c>
      <c r="B106" s="67"/>
      <c r="C106" s="67"/>
      <c r="D106" s="9"/>
      <c r="E106" s="39">
        <v>678642.89998999995</v>
      </c>
      <c r="F106" s="40"/>
    </row>
    <row r="107" spans="1:6" x14ac:dyDescent="0.25">
      <c r="A107" s="37" t="s">
        <v>14</v>
      </c>
      <c r="B107" s="67"/>
      <c r="C107" s="67"/>
      <c r="D107" s="9"/>
      <c r="E107" s="39">
        <v>3936128.8199419999</v>
      </c>
      <c r="F107" s="40"/>
    </row>
    <row r="108" spans="1:6" x14ac:dyDescent="0.25">
      <c r="A108" s="37" t="s">
        <v>13</v>
      </c>
      <c r="B108" s="67"/>
      <c r="C108" s="67"/>
      <c r="D108" s="9"/>
      <c r="E108" s="39">
        <v>1017964.349985</v>
      </c>
      <c r="F108" s="40"/>
    </row>
    <row r="109" spans="1:6" x14ac:dyDescent="0.25">
      <c r="A109" s="37" t="s">
        <v>11</v>
      </c>
      <c r="B109" s="67"/>
      <c r="C109" s="67"/>
      <c r="D109" s="9"/>
      <c r="E109" s="39">
        <v>339321.44999499997</v>
      </c>
      <c r="F109" s="40"/>
    </row>
    <row r="110" spans="1:6" x14ac:dyDescent="0.25">
      <c r="A110" s="37" t="s">
        <v>15</v>
      </c>
      <c r="B110" s="67"/>
      <c r="C110" s="67"/>
      <c r="D110" s="9"/>
      <c r="E110" s="39">
        <v>407185.739994</v>
      </c>
      <c r="F110" s="40"/>
    </row>
    <row r="111" spans="1:6" x14ac:dyDescent="0.25">
      <c r="A111" s="37" t="s">
        <v>16</v>
      </c>
      <c r="B111" s="67"/>
      <c r="C111" s="67"/>
      <c r="D111" s="9"/>
      <c r="E111" s="39">
        <v>407185.739994</v>
      </c>
      <c r="F111" s="40"/>
    </row>
    <row r="112" spans="1:6" x14ac:dyDescent="0.25">
      <c r="A112" s="37"/>
      <c r="B112" s="67"/>
      <c r="C112" s="67"/>
      <c r="D112" s="9"/>
      <c r="E112" s="39"/>
      <c r="F112" s="40"/>
    </row>
    <row r="113" spans="1:6" x14ac:dyDescent="0.25">
      <c r="A113" s="66" t="s">
        <v>32</v>
      </c>
      <c r="B113" s="140"/>
      <c r="C113" s="140"/>
      <c r="D113" s="140"/>
      <c r="E113" s="93">
        <v>20786159</v>
      </c>
      <c r="F113" s="71"/>
    </row>
    <row r="114" spans="1:6" ht="15" hidden="1" customHeight="1" x14ac:dyDescent="0.25">
      <c r="A114" s="66"/>
      <c r="B114" s="140"/>
      <c r="C114" s="140"/>
      <c r="D114" s="140"/>
      <c r="E114" s="93"/>
      <c r="F114" s="72"/>
    </row>
    <row r="115" spans="1:6" ht="15" hidden="1" customHeight="1" x14ac:dyDescent="0.25">
      <c r="A115" s="66"/>
      <c r="B115" s="140"/>
      <c r="C115" s="140"/>
      <c r="D115" s="140"/>
      <c r="E115" s="93"/>
      <c r="F115" s="72"/>
    </row>
    <row r="116" spans="1:6" ht="15" hidden="1" customHeight="1" x14ac:dyDescent="0.25">
      <c r="A116" s="66"/>
      <c r="B116" s="140"/>
      <c r="C116" s="140"/>
      <c r="D116" s="140"/>
      <c r="E116" s="93"/>
      <c r="F116" s="72"/>
    </row>
    <row r="117" spans="1:6" ht="15" hidden="1" customHeight="1" x14ac:dyDescent="0.25">
      <c r="A117" s="66"/>
      <c r="B117" s="140"/>
      <c r="C117" s="140"/>
      <c r="D117" s="140"/>
      <c r="E117" s="93"/>
      <c r="F117" s="72"/>
    </row>
    <row r="118" spans="1:6" x14ac:dyDescent="0.25">
      <c r="A118" s="16" t="s">
        <v>47</v>
      </c>
      <c r="B118" s="5">
        <v>40</v>
      </c>
      <c r="C118" s="5">
        <v>50</v>
      </c>
      <c r="D118" s="9"/>
      <c r="E118" s="35">
        <v>5084471</v>
      </c>
      <c r="F118" s="40" t="s">
        <v>61</v>
      </c>
    </row>
    <row r="119" spans="1:6" x14ac:dyDescent="0.25">
      <c r="A119" s="37" t="s">
        <v>8</v>
      </c>
      <c r="B119" s="19"/>
      <c r="C119" s="19"/>
      <c r="D119" s="9"/>
      <c r="E119" s="39">
        <v>170900.782010867</v>
      </c>
      <c r="F119" s="73"/>
    </row>
    <row r="120" spans="1:6" ht="15.75" customHeight="1" x14ac:dyDescent="0.25">
      <c r="A120" s="37" t="s">
        <v>7</v>
      </c>
      <c r="B120" s="19"/>
      <c r="C120" s="19"/>
      <c r="D120" s="9"/>
      <c r="E120" s="39">
        <v>1023180.7318108669</v>
      </c>
      <c r="F120" s="40" t="s">
        <v>62</v>
      </c>
    </row>
    <row r="121" spans="1:6" x14ac:dyDescent="0.25">
      <c r="A121" s="37" t="s">
        <v>15</v>
      </c>
      <c r="B121" s="19"/>
      <c r="C121" s="19"/>
      <c r="D121" s="9"/>
      <c r="E121" s="39">
        <v>700028.54997000005</v>
      </c>
      <c r="F121" s="40" t="s">
        <v>63</v>
      </c>
    </row>
    <row r="122" spans="1:6" x14ac:dyDescent="0.25">
      <c r="A122" s="37" t="s">
        <v>12</v>
      </c>
      <c r="B122" s="19"/>
      <c r="C122" s="19"/>
      <c r="D122" s="9"/>
      <c r="E122" s="39">
        <v>489952.12497500004</v>
      </c>
      <c r="F122" s="40"/>
    </row>
    <row r="123" spans="1:6" x14ac:dyDescent="0.25">
      <c r="A123" s="37" t="s">
        <v>14</v>
      </c>
      <c r="B123" s="19"/>
      <c r="C123" s="19"/>
      <c r="D123" s="9"/>
      <c r="E123" s="39">
        <v>1191881.2819508701</v>
      </c>
      <c r="F123" s="40"/>
    </row>
    <row r="124" spans="1:6" x14ac:dyDescent="0.25">
      <c r="A124" s="37" t="s">
        <v>13</v>
      </c>
      <c r="B124" s="19"/>
      <c r="C124" s="19"/>
      <c r="D124" s="9"/>
      <c r="E124" s="39">
        <v>694643.39996000007</v>
      </c>
      <c r="F124" s="40"/>
    </row>
    <row r="125" spans="1:6" x14ac:dyDescent="0.25">
      <c r="A125" s="37" t="s">
        <v>11</v>
      </c>
      <c r="B125" s="19"/>
      <c r="C125" s="19"/>
      <c r="D125" s="9"/>
      <c r="E125" s="39">
        <v>292901.27498500003</v>
      </c>
      <c r="F125" s="40"/>
    </row>
    <row r="126" spans="1:6" x14ac:dyDescent="0.25">
      <c r="A126" s="37" t="s">
        <v>16</v>
      </c>
      <c r="B126" s="19"/>
      <c r="C126" s="19"/>
      <c r="D126" s="9"/>
      <c r="E126" s="39">
        <v>520982.54996999999</v>
      </c>
      <c r="F126" s="40"/>
    </row>
    <row r="127" spans="1:6" x14ac:dyDescent="0.25">
      <c r="A127" s="16" t="s">
        <v>50</v>
      </c>
      <c r="B127" s="5">
        <v>40</v>
      </c>
      <c r="C127" s="5">
        <v>55</v>
      </c>
      <c r="D127" s="9"/>
      <c r="E127" s="35">
        <v>6646611.1794255925</v>
      </c>
      <c r="F127" s="36"/>
    </row>
    <row r="128" spans="1:6" x14ac:dyDescent="0.25">
      <c r="A128" s="37" t="s">
        <v>8</v>
      </c>
      <c r="B128" s="5"/>
      <c r="C128" s="5"/>
      <c r="D128" s="9"/>
      <c r="E128" s="39">
        <v>243614.78581533363</v>
      </c>
      <c r="F128" s="73"/>
    </row>
    <row r="129" spans="1:6" x14ac:dyDescent="0.25">
      <c r="A129" s="37" t="s">
        <v>7</v>
      </c>
      <c r="B129" s="5"/>
      <c r="C129" s="5"/>
      <c r="D129" s="9"/>
      <c r="E129" s="39">
        <v>1480074.0777949216</v>
      </c>
      <c r="F129" s="40"/>
    </row>
    <row r="130" spans="1:6" x14ac:dyDescent="0.25">
      <c r="A130" s="37" t="s">
        <v>15</v>
      </c>
      <c r="B130" s="5"/>
      <c r="C130" s="5"/>
      <c r="D130" s="9"/>
      <c r="E130" s="39">
        <v>705818.39796999993</v>
      </c>
      <c r="F130" s="40" t="s">
        <v>63</v>
      </c>
    </row>
    <row r="131" spans="1:6" x14ac:dyDescent="0.25">
      <c r="A131" s="37" t="s">
        <v>12</v>
      </c>
      <c r="B131" s="5"/>
      <c r="C131" s="5"/>
      <c r="D131" s="9"/>
      <c r="E131" s="39">
        <v>2023238.6649750001</v>
      </c>
      <c r="F131" s="40"/>
    </row>
    <row r="132" spans="1:6" x14ac:dyDescent="0.25">
      <c r="A132" s="37" t="s">
        <v>14</v>
      </c>
      <c r="B132" s="5"/>
      <c r="C132" s="5"/>
      <c r="D132" s="9"/>
      <c r="E132" s="39">
        <v>1568423.7919553367</v>
      </c>
      <c r="F132" s="40"/>
    </row>
    <row r="133" spans="1:6" x14ac:dyDescent="0.25">
      <c r="A133" s="37" t="s">
        <v>13</v>
      </c>
      <c r="B133" s="5"/>
      <c r="C133" s="5"/>
      <c r="D133" s="9"/>
      <c r="E133" s="39">
        <v>271101.86395999993</v>
      </c>
      <c r="F133" s="40"/>
    </row>
    <row r="134" spans="1:6" x14ac:dyDescent="0.25">
      <c r="A134" s="37" t="s">
        <v>11</v>
      </c>
      <c r="B134" s="5"/>
      <c r="C134" s="5"/>
      <c r="D134" s="9"/>
      <c r="E134" s="39">
        <v>151013.19898500002</v>
      </c>
      <c r="F134" s="40"/>
    </row>
    <row r="135" spans="1:6" x14ac:dyDescent="0.25">
      <c r="A135" s="37" t="s">
        <v>16</v>
      </c>
      <c r="B135" s="5"/>
      <c r="C135" s="5"/>
      <c r="D135" s="9"/>
      <c r="E135" s="39">
        <v>203326.39796999999</v>
      </c>
      <c r="F135" s="40"/>
    </row>
    <row r="136" spans="1:6" x14ac:dyDescent="0.25">
      <c r="A136" s="62" t="s">
        <v>56</v>
      </c>
      <c r="B136" s="74">
        <v>40</v>
      </c>
      <c r="C136" s="74">
        <v>15</v>
      </c>
      <c r="D136" s="77" t="s">
        <v>19</v>
      </c>
      <c r="E136" s="35">
        <v>9055076.9798000008</v>
      </c>
      <c r="F136" s="75"/>
    </row>
    <row r="137" spans="1:6" x14ac:dyDescent="0.25">
      <c r="A137" s="62"/>
      <c r="B137" s="74"/>
      <c r="C137" s="74"/>
      <c r="D137" s="77"/>
      <c r="E137" s="78"/>
      <c r="F137" s="75"/>
    </row>
    <row r="138" spans="1:6" ht="15.75" x14ac:dyDescent="0.25">
      <c r="A138" s="79" t="s">
        <v>64</v>
      </c>
      <c r="B138" s="74"/>
      <c r="C138" s="74"/>
      <c r="D138" s="77"/>
      <c r="E138" s="80">
        <v>25474999.999699995</v>
      </c>
      <c r="F138" s="81"/>
    </row>
    <row r="139" spans="1:6" ht="25.5" x14ac:dyDescent="0.25">
      <c r="A139" s="62" t="s">
        <v>60</v>
      </c>
      <c r="B139" s="74">
        <v>41</v>
      </c>
      <c r="C139" s="74">
        <v>45</v>
      </c>
      <c r="D139" s="77"/>
      <c r="E139" s="35">
        <v>16084999.9999</v>
      </c>
      <c r="F139" s="36" t="s">
        <v>59</v>
      </c>
    </row>
    <row r="140" spans="1:6" x14ac:dyDescent="0.25">
      <c r="A140" s="76" t="s">
        <v>7</v>
      </c>
      <c r="B140" s="74"/>
      <c r="C140" s="74"/>
      <c r="D140" s="77"/>
      <c r="E140" s="39">
        <v>250000</v>
      </c>
      <c r="F140" s="36"/>
    </row>
    <row r="141" spans="1:6" x14ac:dyDescent="0.25">
      <c r="A141" s="76" t="s">
        <v>12</v>
      </c>
      <c r="B141" s="74"/>
      <c r="C141" s="74"/>
      <c r="D141" s="77"/>
      <c r="E141" s="39">
        <v>1583499.9999899999</v>
      </c>
      <c r="F141" s="55"/>
    </row>
    <row r="142" spans="1:6" x14ac:dyDescent="0.25">
      <c r="A142" s="76" t="s">
        <v>14</v>
      </c>
      <c r="B142" s="74"/>
      <c r="C142" s="74"/>
      <c r="D142" s="77"/>
      <c r="E142" s="39">
        <v>9184299.9999419991</v>
      </c>
      <c r="F142" s="55"/>
    </row>
    <row r="143" spans="1:6" x14ac:dyDescent="0.25">
      <c r="A143" s="76" t="s">
        <v>13</v>
      </c>
      <c r="B143" s="74"/>
      <c r="C143" s="74"/>
      <c r="D143" s="77"/>
      <c r="E143" s="39">
        <v>2375249.9999850001</v>
      </c>
      <c r="F143" s="55"/>
    </row>
    <row r="144" spans="1:6" x14ac:dyDescent="0.25">
      <c r="A144" s="76" t="s">
        <v>11</v>
      </c>
      <c r="B144" s="74"/>
      <c r="C144" s="74"/>
      <c r="D144" s="77"/>
      <c r="E144" s="39">
        <v>791749.99999499996</v>
      </c>
      <c r="F144" s="55"/>
    </row>
    <row r="145" spans="1:6" x14ac:dyDescent="0.25">
      <c r="A145" s="76" t="s">
        <v>15</v>
      </c>
      <c r="B145" s="74"/>
      <c r="C145" s="74"/>
      <c r="D145" s="77"/>
      <c r="E145" s="39">
        <v>950099.99999399995</v>
      </c>
      <c r="F145" s="55"/>
    </row>
    <row r="146" spans="1:6" x14ac:dyDescent="0.25">
      <c r="A146" s="76" t="s">
        <v>16</v>
      </c>
      <c r="B146" s="74"/>
      <c r="C146" s="74"/>
      <c r="D146" s="77"/>
      <c r="E146" s="39">
        <v>950099.99999399995</v>
      </c>
      <c r="F146" s="55"/>
    </row>
    <row r="147" spans="1:6" x14ac:dyDescent="0.25">
      <c r="A147" s="62" t="s">
        <v>65</v>
      </c>
      <c r="B147" s="136"/>
      <c r="C147" s="136"/>
      <c r="D147" s="17"/>
      <c r="E147" s="35">
        <v>9389999.9997999985</v>
      </c>
      <c r="F147" s="36"/>
    </row>
    <row r="148" spans="1:6" x14ac:dyDescent="0.25">
      <c r="A148" s="76" t="s">
        <v>16</v>
      </c>
      <c r="B148" s="74">
        <v>41</v>
      </c>
      <c r="C148" s="74">
        <v>45</v>
      </c>
      <c r="D148" s="77" t="s">
        <v>24</v>
      </c>
      <c r="E148" s="39">
        <v>4999999.9998999983</v>
      </c>
      <c r="F148" s="55"/>
    </row>
    <row r="149" spans="1:6" x14ac:dyDescent="0.25">
      <c r="A149" s="76" t="s">
        <v>16</v>
      </c>
      <c r="B149" s="74">
        <v>41</v>
      </c>
      <c r="C149" s="74">
        <v>45</v>
      </c>
      <c r="D149" s="77" t="s">
        <v>22</v>
      </c>
      <c r="E149" s="39">
        <v>4389999.9999000002</v>
      </c>
      <c r="F149" s="36" t="s">
        <v>66</v>
      </c>
    </row>
    <row r="150" spans="1:6" x14ac:dyDescent="0.25">
      <c r="A150" s="49"/>
      <c r="B150" s="5"/>
      <c r="C150" s="5"/>
      <c r="D150" s="9"/>
      <c r="E150" s="46"/>
      <c r="F150" s="40"/>
    </row>
    <row r="151" spans="1:6" ht="15.75" x14ac:dyDescent="0.25">
      <c r="A151" s="82" t="s">
        <v>2</v>
      </c>
      <c r="B151" s="83"/>
      <c r="C151" s="83"/>
      <c r="D151" s="7"/>
      <c r="E151" s="84">
        <v>6188554.7371847043</v>
      </c>
      <c r="F151" s="85"/>
    </row>
    <row r="152" spans="1:6" x14ac:dyDescent="0.25">
      <c r="A152" s="3"/>
      <c r="B152" s="5"/>
      <c r="C152" s="5"/>
      <c r="D152" s="83"/>
      <c r="E152" s="42"/>
      <c r="F152" s="44"/>
    </row>
    <row r="153" spans="1:6" x14ac:dyDescent="0.25">
      <c r="A153" s="103" t="s">
        <v>73</v>
      </c>
      <c r="B153" s="5"/>
      <c r="C153" s="5"/>
      <c r="D153" s="5"/>
      <c r="E153" s="42"/>
      <c r="F153" s="44"/>
    </row>
    <row r="154" spans="1:6" x14ac:dyDescent="0.25">
      <c r="A154" s="3"/>
      <c r="B154" s="5"/>
      <c r="C154" s="5"/>
      <c r="D154" s="19"/>
      <c r="E154" s="58"/>
      <c r="F154" s="57"/>
    </row>
    <row r="155" spans="1:6" x14ac:dyDescent="0.25">
      <c r="A155" s="3"/>
      <c r="B155" s="5"/>
      <c r="C155" s="5"/>
      <c r="D155" s="19"/>
      <c r="E155" s="58"/>
      <c r="F155" s="57"/>
    </row>
    <row r="156" spans="1:6" ht="17.25" x14ac:dyDescent="0.3">
      <c r="A156" s="105" t="s">
        <v>74</v>
      </c>
      <c r="B156" s="106"/>
      <c r="C156" s="106"/>
      <c r="D156" s="107"/>
      <c r="E156" s="108">
        <v>949831.00517999998</v>
      </c>
      <c r="F156" s="57"/>
    </row>
    <row r="157" spans="1:6" x14ac:dyDescent="0.25">
      <c r="A157" s="109" t="s">
        <v>28</v>
      </c>
      <c r="B157" s="106"/>
      <c r="C157" s="106"/>
      <c r="D157" s="107"/>
      <c r="E157" s="110">
        <v>74162.525880001485</v>
      </c>
      <c r="F157" s="86"/>
    </row>
    <row r="158" spans="1:6" x14ac:dyDescent="0.25">
      <c r="A158" s="109"/>
      <c r="B158" s="106"/>
      <c r="C158" s="106"/>
      <c r="D158" s="107"/>
      <c r="E158" s="110"/>
      <c r="F158" s="40"/>
    </row>
    <row r="159" spans="1:6" ht="17.25" x14ac:dyDescent="0.3">
      <c r="A159" s="105" t="s">
        <v>75</v>
      </c>
      <c r="B159" s="106"/>
      <c r="C159" s="106"/>
      <c r="D159" s="107"/>
      <c r="E159" s="108">
        <v>949831.00517999998</v>
      </c>
    </row>
    <row r="160" spans="1:6" ht="15.75" x14ac:dyDescent="0.25">
      <c r="A160" s="111" t="s">
        <v>76</v>
      </c>
      <c r="B160" s="106"/>
      <c r="C160" s="106"/>
      <c r="D160" s="107"/>
      <c r="E160" s="112">
        <v>931036</v>
      </c>
    </row>
    <row r="161" spans="1:5" ht="15.75" x14ac:dyDescent="0.25">
      <c r="A161" s="113" t="s">
        <v>77</v>
      </c>
      <c r="B161" s="106"/>
      <c r="C161" s="106"/>
      <c r="D161" s="107"/>
      <c r="E161" s="114">
        <v>18795.005179999978</v>
      </c>
    </row>
    <row r="162" spans="1:5" x14ac:dyDescent="0.25">
      <c r="A162" s="107"/>
      <c r="B162" s="106"/>
      <c r="C162" s="106"/>
      <c r="D162" s="107"/>
      <c r="E162" s="107"/>
    </row>
    <row r="163" spans="1:5" x14ac:dyDescent="0.25">
      <c r="A163" s="115" t="s">
        <v>78</v>
      </c>
      <c r="B163" s="116"/>
      <c r="C163" s="116"/>
      <c r="D163" s="117"/>
      <c r="E163" s="118">
        <v>856873</v>
      </c>
    </row>
    <row r="164" spans="1:5" x14ac:dyDescent="0.25">
      <c r="A164" s="107"/>
      <c r="B164" s="106"/>
      <c r="C164" s="106"/>
      <c r="D164" s="107"/>
      <c r="E164" s="107"/>
    </row>
    <row r="165" spans="1:5" x14ac:dyDescent="0.25">
      <c r="A165" s="115" t="s">
        <v>79</v>
      </c>
      <c r="B165" s="116"/>
      <c r="C165" s="116"/>
      <c r="D165" s="117"/>
      <c r="E165" s="118">
        <v>74163</v>
      </c>
    </row>
    <row r="166" spans="1:5" x14ac:dyDescent="0.25">
      <c r="A166" s="107"/>
      <c r="B166" s="106"/>
      <c r="C166" s="106"/>
      <c r="D166" s="107"/>
      <c r="E166" s="107"/>
    </row>
    <row r="167" spans="1:5" x14ac:dyDescent="0.25">
      <c r="A167" s="115" t="s">
        <v>2</v>
      </c>
      <c r="B167" s="106">
        <v>10</v>
      </c>
      <c r="C167" s="106">
        <v>601</v>
      </c>
      <c r="D167" s="119"/>
      <c r="E167" s="118">
        <v>18795.005179999978</v>
      </c>
    </row>
    <row r="170" spans="1:5" ht="17.25" x14ac:dyDescent="0.3">
      <c r="A170" s="105" t="s">
        <v>80</v>
      </c>
      <c r="B170" s="120"/>
      <c r="C170" s="120"/>
      <c r="D170" s="121"/>
      <c r="E170" s="108">
        <v>773089</v>
      </c>
    </row>
    <row r="171" spans="1:5" x14ac:dyDescent="0.25">
      <c r="A171" s="109" t="s">
        <v>28</v>
      </c>
      <c r="B171" s="120"/>
      <c r="C171" s="120"/>
      <c r="D171" s="121"/>
      <c r="E171" s="122">
        <v>667600</v>
      </c>
    </row>
    <row r="172" spans="1:5" x14ac:dyDescent="0.25">
      <c r="A172" s="109"/>
      <c r="B172" s="120"/>
      <c r="C172" s="120"/>
      <c r="D172" s="121"/>
      <c r="E172" s="122"/>
    </row>
    <row r="173" spans="1:5" ht="17.25" x14ac:dyDescent="0.3">
      <c r="A173" s="105" t="s">
        <v>75</v>
      </c>
      <c r="B173" s="120"/>
      <c r="C173" s="120"/>
      <c r="D173" s="121"/>
      <c r="E173" s="108">
        <v>773089</v>
      </c>
    </row>
    <row r="174" spans="1:5" ht="15.75" x14ac:dyDescent="0.25">
      <c r="A174" s="123" t="s">
        <v>81</v>
      </c>
      <c r="B174" s="124"/>
      <c r="C174" s="124"/>
      <c r="D174" s="125"/>
      <c r="E174" s="126">
        <v>667600</v>
      </c>
    </row>
    <row r="175" spans="1:5" ht="15.75" x14ac:dyDescent="0.25">
      <c r="A175" s="127" t="s">
        <v>2</v>
      </c>
      <c r="B175" s="128"/>
      <c r="C175" s="128"/>
      <c r="D175" s="129"/>
      <c r="E175" s="130">
        <v>105489</v>
      </c>
    </row>
    <row r="176" spans="1:5" ht="15.75" x14ac:dyDescent="0.25">
      <c r="A176" s="113"/>
      <c r="B176" s="120"/>
      <c r="C176" s="120"/>
      <c r="D176" s="121"/>
      <c r="E176" s="121"/>
    </row>
    <row r="177" spans="1:5" x14ac:dyDescent="0.25">
      <c r="A177" s="131" t="s">
        <v>82</v>
      </c>
      <c r="B177" s="120">
        <v>20</v>
      </c>
      <c r="C177" s="120">
        <v>50</v>
      </c>
      <c r="D177" s="132"/>
      <c r="E177" s="133">
        <v>244300</v>
      </c>
    </row>
    <row r="178" spans="1:5" x14ac:dyDescent="0.25">
      <c r="A178" s="121"/>
      <c r="B178" s="120"/>
      <c r="C178" s="120"/>
      <c r="D178" s="121"/>
      <c r="E178" s="121"/>
    </row>
    <row r="179" spans="1:5" x14ac:dyDescent="0.25">
      <c r="A179" s="131" t="s">
        <v>83</v>
      </c>
      <c r="B179" s="134"/>
      <c r="C179" s="134"/>
      <c r="D179" s="132"/>
      <c r="E179" s="133">
        <v>423300</v>
      </c>
    </row>
    <row r="180" spans="1:5" x14ac:dyDescent="0.25">
      <c r="A180" s="121"/>
      <c r="B180" s="120"/>
      <c r="C180" s="120"/>
      <c r="D180" s="121"/>
      <c r="E180" s="121"/>
    </row>
    <row r="181" spans="1:5" x14ac:dyDescent="0.25">
      <c r="A181" s="131" t="s">
        <v>2</v>
      </c>
      <c r="B181" s="120"/>
      <c r="C181" s="120"/>
      <c r="D181" s="135"/>
      <c r="E181" s="133">
        <v>105489</v>
      </c>
    </row>
  </sheetData>
  <mergeCells count="14">
    <mergeCell ref="F5:F6"/>
    <mergeCell ref="B16:C16"/>
    <mergeCell ref="B17:C17"/>
    <mergeCell ref="A5:A6"/>
    <mergeCell ref="B5:B6"/>
    <mergeCell ref="C5:C6"/>
    <mergeCell ref="B147:C147"/>
    <mergeCell ref="E5:E6"/>
    <mergeCell ref="B68:C68"/>
    <mergeCell ref="B91:C91"/>
    <mergeCell ref="B113:B117"/>
    <mergeCell ref="C113:C117"/>
    <mergeCell ref="D5:D6"/>
    <mergeCell ref="D113:D117"/>
  </mergeCells>
  <pageMargins left="0.7" right="0.7" top="0.75" bottom="0.75" header="0.3" footer="0.3"/>
  <ignoredErrors>
    <ignoredError sqref="E8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Teemad xmlns="548510c3-10e4-40d2-9e57-4ea0b9082f62" xsi:nil="true"/>
    <lcf76f155ced4ddcb4097134ff3c332f xmlns="548510c3-10e4-40d2-9e57-4ea0b9082f62">
      <Terms xmlns="http://schemas.microsoft.com/office/infopath/2007/PartnerControls"/>
    </lcf76f155ced4ddcb4097134ff3c332f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6E40C588-3E97-4EFB-9EA0-78F9FD15D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87B2A4-55D5-449B-9C11-F5222CE15C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65D243-B974-4DEC-BCEE-91A5FB1EA880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Riina Senipalu - JUSTDIGI</cp:lastModifiedBy>
  <cp:revision/>
  <dcterms:created xsi:type="dcterms:W3CDTF">2025-12-12T07:02:53Z</dcterms:created>
  <dcterms:modified xsi:type="dcterms:W3CDTF">2026-01-02T07:57:37Z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2025-12-12T14:24:03Z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f910a43f-e847-48ce-8b8f-6e7bebdfad10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0x010100FF1A86EA2495854796F0D23C3EC2220B</vt:lpwstr>
  </property>
  <property fmtid="{D5CDD505-2E9C-101B-9397-08002B2CF9AE}" pid="11" name="MediaServiceImageTags">
    <vt:lpwstr/>
  </property>
</Properties>
</file>